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\Desktop\"/>
    </mc:Choice>
  </mc:AlternateContent>
  <bookViews>
    <workbookView xWindow="0" yWindow="0" windowWidth="28800" windowHeight="9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J3" i="1"/>
  <c r="L3" i="1"/>
  <c r="N3" i="1"/>
  <c r="H4" i="1"/>
  <c r="J4" i="1"/>
  <c r="L4" i="1"/>
  <c r="N4" i="1"/>
  <c r="H5" i="1"/>
  <c r="J5" i="1"/>
  <c r="L5" i="1"/>
  <c r="N5" i="1"/>
  <c r="H6" i="1"/>
  <c r="J6" i="1"/>
  <c r="L6" i="1"/>
  <c r="N6" i="1"/>
  <c r="H7" i="1"/>
  <c r="J7" i="1"/>
  <c r="L7" i="1"/>
  <c r="N7" i="1"/>
  <c r="G9" i="1"/>
  <c r="H9" i="1" s="1"/>
  <c r="I9" i="1"/>
  <c r="K9" i="1"/>
  <c r="M9" i="1"/>
  <c r="H10" i="1"/>
  <c r="J10" i="1"/>
  <c r="L10" i="1"/>
  <c r="N10" i="1"/>
  <c r="G11" i="1"/>
  <c r="H11" i="1" s="1"/>
  <c r="I11" i="1"/>
  <c r="I12" i="1" s="1"/>
  <c r="K11" i="1"/>
  <c r="M11" i="1"/>
  <c r="M12" i="1" s="1"/>
  <c r="H14" i="1"/>
  <c r="J14" i="1"/>
  <c r="L14" i="1"/>
  <c r="N14" i="1"/>
  <c r="H15" i="1"/>
  <c r="J15" i="1"/>
  <c r="L15" i="1"/>
  <c r="N15" i="1"/>
  <c r="H16" i="1"/>
  <c r="J16" i="1"/>
  <c r="L16" i="1"/>
  <c r="N16" i="1"/>
  <c r="G17" i="1"/>
  <c r="H17" i="1" s="1"/>
  <c r="I17" i="1"/>
  <c r="K17" i="1"/>
  <c r="N17" i="1" s="1"/>
  <c r="M17" i="1"/>
  <c r="H18" i="1"/>
  <c r="J18" i="1"/>
  <c r="L18" i="1"/>
  <c r="N18" i="1"/>
  <c r="C9" i="1"/>
  <c r="B9" i="1"/>
  <c r="B11" i="1"/>
  <c r="B12" i="1" s="1"/>
  <c r="F18" i="1"/>
  <c r="D18" i="1"/>
  <c r="E17" i="1"/>
  <c r="F17" i="1" s="1"/>
  <c r="C17" i="1"/>
  <c r="D17" i="1" s="1"/>
  <c r="B17" i="1"/>
  <c r="F16" i="1"/>
  <c r="D16" i="1"/>
  <c r="F15" i="1"/>
  <c r="D15" i="1"/>
  <c r="F14" i="1"/>
  <c r="D14" i="1"/>
  <c r="E11" i="1"/>
  <c r="E12" i="1" s="1"/>
  <c r="C11" i="1"/>
  <c r="C12" i="1" s="1"/>
  <c r="F10" i="1"/>
  <c r="D10" i="1"/>
  <c r="E9" i="1"/>
  <c r="F7" i="1"/>
  <c r="D7" i="1"/>
  <c r="F6" i="1"/>
  <c r="D6" i="1"/>
  <c r="F5" i="1"/>
  <c r="D5" i="1"/>
  <c r="F4" i="1"/>
  <c r="D4" i="1"/>
  <c r="F3" i="1"/>
  <c r="D3" i="1"/>
  <c r="N11" i="1" l="1"/>
  <c r="N9" i="1"/>
  <c r="K12" i="1"/>
  <c r="N12" i="1" s="1"/>
  <c r="L17" i="1"/>
  <c r="L9" i="1"/>
  <c r="J17" i="1"/>
  <c r="L11" i="1"/>
  <c r="G12" i="1"/>
  <c r="H12" i="1" s="1"/>
  <c r="J11" i="1"/>
  <c r="J9" i="1"/>
  <c r="F9" i="1"/>
  <c r="D11" i="1"/>
  <c r="F12" i="1"/>
  <c r="D12" i="1"/>
  <c r="F11" i="1"/>
  <c r="D9" i="1"/>
  <c r="L12" i="1" l="1"/>
  <c r="J12" i="1"/>
</calcChain>
</file>

<file path=xl/sharedStrings.xml><?xml version="1.0" encoding="utf-8"?>
<sst xmlns="http://schemas.openxmlformats.org/spreadsheetml/2006/main" count="24" uniqueCount="24">
  <si>
    <t>1. hét</t>
  </si>
  <si>
    <t>2. hét</t>
  </si>
  <si>
    <t>3. hét</t>
  </si>
  <si>
    <t>4. hét</t>
  </si>
  <si>
    <t>5.hét</t>
  </si>
  <si>
    <t>6. hét</t>
  </si>
  <si>
    <t>7. hét</t>
  </si>
  <si>
    <t>Alapmutatók</t>
  </si>
  <si>
    <t>Visszatérő látogatók aránya</t>
  </si>
  <si>
    <t>Munkamenet átlagos hossza</t>
  </si>
  <si>
    <t>Oldal/munkamenet</t>
  </si>
  <si>
    <t>Visszafordulási arány</t>
  </si>
  <si>
    <t>LTV</t>
  </si>
  <si>
    <t>Hatékonyság</t>
  </si>
  <si>
    <t>Konverziós ráta</t>
  </si>
  <si>
    <t>Oldalletöltési sebesség</t>
  </si>
  <si>
    <t>CAC</t>
  </si>
  <si>
    <t>Növekedés</t>
  </si>
  <si>
    <t>Hirdetési költség</t>
  </si>
  <si>
    <t>Tranzakciók száma</t>
  </si>
  <si>
    <t>Bevétel</t>
  </si>
  <si>
    <t>Átlagos tranzakciós érték</t>
  </si>
  <si>
    <t>Új felhasználók száma</t>
  </si>
  <si>
    <t xml:space="preserve">CAC-LTV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</si>
</sst>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\ [$Ft-40E]_-;\-* #,##0.00\ [$Ft-40E]_-;_-* &quot;-&quot;??\ [$Ft-40E]_-;_-@_-"/>
    <numFmt numFmtId="169" formatCode="_-* #,##0\ [$Ft-40E]_-;\-* #,##0\ [$Ft-40E]_-;_-* &quot;-&quot;??\ [$Ft-40E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rgb="FFF7941E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0"/>
      <color rgb="FF666666"/>
      <name val="Arial"/>
      <family val="2"/>
      <charset val="238"/>
    </font>
    <font>
      <sz val="10"/>
      <color rgb="FF666666"/>
      <name val="Arial"/>
      <family val="2"/>
      <charset val="238"/>
    </font>
    <font>
      <sz val="14"/>
      <color rgb="FF666666"/>
      <name val="Arial"/>
      <family val="2"/>
      <charset val="238"/>
    </font>
    <font>
      <b/>
      <sz val="14"/>
      <color rgb="FFEA443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C0C47"/>
        <bgColor rgb="FFFFFF00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9" fontId="5" fillId="4" borderId="0" xfId="0" applyNumberFormat="1" applyFont="1" applyFill="1" applyBorder="1" applyAlignment="1">
      <alignment horizontal="right" wrapText="1"/>
    </xf>
    <xf numFmtId="10" fontId="5" fillId="0" borderId="0" xfId="0" applyNumberFormat="1" applyFont="1" applyFill="1" applyBorder="1" applyAlignment="1">
      <alignment horizontal="right" wrapText="1"/>
    </xf>
    <xf numFmtId="46" fontId="5" fillId="4" borderId="0" xfId="0" applyNumberFormat="1" applyFont="1" applyFill="1" applyBorder="1" applyAlignment="1">
      <alignment horizontal="right" wrapText="1"/>
    </xf>
    <xf numFmtId="2" fontId="5" fillId="4" borderId="0" xfId="0" applyNumberFormat="1" applyFont="1" applyFill="1" applyBorder="1" applyAlignment="1">
      <alignment horizontal="right" wrapText="1"/>
    </xf>
    <xf numFmtId="0" fontId="5" fillId="4" borderId="0" xfId="0" applyFont="1" applyFill="1" applyBorder="1" applyAlignment="1">
      <alignment horizontal="right" wrapText="1"/>
    </xf>
    <xf numFmtId="20" fontId="5" fillId="4" borderId="0" xfId="0" applyNumberFormat="1" applyFont="1" applyFill="1" applyBorder="1" applyAlignment="1">
      <alignment horizontal="right" wrapText="1"/>
    </xf>
    <xf numFmtId="4" fontId="5" fillId="4" borderId="0" xfId="0" applyNumberFormat="1" applyFont="1" applyFill="1" applyBorder="1" applyAlignment="1">
      <alignment horizontal="right" wrapText="1"/>
    </xf>
    <xf numFmtId="3" fontId="5" fillId="4" borderId="0" xfId="0" applyNumberFormat="1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7" fillId="3" borderId="0" xfId="0" applyFont="1" applyFill="1" applyBorder="1" applyAlignment="1">
      <alignment wrapText="1"/>
    </xf>
    <xf numFmtId="167" fontId="5" fillId="4" borderId="0" xfId="0" applyNumberFormat="1" applyFont="1" applyFill="1" applyBorder="1" applyAlignment="1">
      <alignment horizontal="right" wrapText="1"/>
    </xf>
    <xf numFmtId="169" fontId="5" fillId="4" borderId="0" xfId="0" applyNumberFormat="1" applyFont="1" applyFill="1" applyBorder="1" applyAlignment="1">
      <alignment horizontal="right" wrapText="1"/>
    </xf>
    <xf numFmtId="167" fontId="5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53"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  <dxf>
      <font>
        <color rgb="FF0B8043"/>
      </font>
      <fill>
        <patternFill patternType="none"/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26953125" defaultRowHeight="14.5" x14ac:dyDescent="0.35"/>
  <cols>
    <col min="1" max="1" width="39.6328125" style="4" customWidth="1"/>
    <col min="2" max="2" width="14.81640625" style="4" bestFit="1" customWidth="1"/>
    <col min="3" max="3" width="12.1796875" style="4" bestFit="1" customWidth="1"/>
    <col min="4" max="4" width="8.26953125" style="4"/>
    <col min="5" max="5" width="13.54296875" style="4" customWidth="1"/>
    <col min="6" max="6" width="8.26953125" style="4" customWidth="1"/>
    <col min="7" max="16384" width="8.26953125" style="4"/>
  </cols>
  <sheetData>
    <row r="1" spans="1:14" ht="76" customHeight="1" x14ac:dyDescent="0.4">
      <c r="A1" s="1"/>
      <c r="B1" s="2" t="s">
        <v>0</v>
      </c>
      <c r="C1" s="3" t="s">
        <v>1</v>
      </c>
      <c r="D1" s="3"/>
      <c r="E1" s="3" t="s">
        <v>2</v>
      </c>
      <c r="F1" s="3"/>
      <c r="G1" s="3" t="s">
        <v>3</v>
      </c>
      <c r="H1" s="3"/>
      <c r="I1" s="3" t="s">
        <v>4</v>
      </c>
      <c r="J1" s="3"/>
      <c r="K1" s="3" t="s">
        <v>5</v>
      </c>
      <c r="L1" s="3"/>
      <c r="M1" s="3" t="s">
        <v>6</v>
      </c>
      <c r="N1" s="3"/>
    </row>
    <row r="2" spans="1:14" s="7" customFormat="1" ht="18" x14ac:dyDescent="0.4">
      <c r="A2" s="19" t="s">
        <v>7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</row>
    <row r="3" spans="1:14" s="7" customFormat="1" ht="16" x14ac:dyDescent="0.35">
      <c r="A3" s="8" t="s">
        <v>8</v>
      </c>
      <c r="B3" s="9">
        <v>0.2</v>
      </c>
      <c r="C3" s="9">
        <v>0.21</v>
      </c>
      <c r="D3" s="10">
        <f>IF(C3 = "", " ", ((C3-B3)/B3))</f>
        <v>4.9999999999999906E-2</v>
      </c>
      <c r="E3" s="9">
        <v>0.24</v>
      </c>
      <c r="F3" s="10">
        <f t="shared" ref="F3:F6" si="0">IF(E3 = "", " ", ((E3-C3)/C3))</f>
        <v>0.14285714285714285</v>
      </c>
      <c r="G3" s="9"/>
      <c r="H3" s="10" t="str">
        <f t="shared" ref="H3:H7" si="1">IF(G3 = "", " ", ((G3-E3)/E3))</f>
        <v xml:space="preserve"> </v>
      </c>
      <c r="I3" s="9"/>
      <c r="J3" s="10" t="str">
        <f t="shared" ref="J3:J7" si="2">IF(I3 = "", " ", ((I3-G3)/G3))</f>
        <v xml:space="preserve"> </v>
      </c>
      <c r="K3" s="9"/>
      <c r="L3" s="10" t="str">
        <f t="shared" ref="L3:L7" si="3">IF(K3 = "", " ", ((K3-I3)/I3))</f>
        <v xml:space="preserve"> </v>
      </c>
      <c r="M3" s="9"/>
      <c r="N3" s="10" t="str">
        <f t="shared" ref="N3:N7" si="4">IF(M3 = "", " ", ((M3-K3)/K3))</f>
        <v xml:space="preserve"> </v>
      </c>
    </row>
    <row r="4" spans="1:14" s="7" customFormat="1" ht="16" x14ac:dyDescent="0.35">
      <c r="A4" s="8" t="s">
        <v>9</v>
      </c>
      <c r="B4" s="11">
        <v>1.0648148148148147E-3</v>
      </c>
      <c r="C4" s="11">
        <v>1.2037037037037038E-3</v>
      </c>
      <c r="D4" s="10">
        <f>IF(C4 = "", " ", ((C4-B4)/B4))</f>
        <v>0.1304347826086959</v>
      </c>
      <c r="E4" s="11">
        <v>1.1689814814814816E-3</v>
      </c>
      <c r="F4" s="10">
        <f t="shared" si="0"/>
        <v>-2.8846153846153851E-2</v>
      </c>
      <c r="G4" s="11"/>
      <c r="H4" s="10" t="str">
        <f t="shared" si="1"/>
        <v xml:space="preserve"> </v>
      </c>
      <c r="I4" s="11"/>
      <c r="J4" s="10" t="str">
        <f t="shared" si="2"/>
        <v xml:space="preserve"> </v>
      </c>
      <c r="K4" s="11"/>
      <c r="L4" s="10" t="str">
        <f t="shared" si="3"/>
        <v xml:space="preserve"> </v>
      </c>
      <c r="M4" s="11"/>
      <c r="N4" s="10" t="str">
        <f t="shared" si="4"/>
        <v xml:space="preserve"> </v>
      </c>
    </row>
    <row r="5" spans="1:14" s="7" customFormat="1" ht="16" x14ac:dyDescent="0.35">
      <c r="A5" s="8" t="s">
        <v>10</v>
      </c>
      <c r="B5" s="12">
        <v>2.17</v>
      </c>
      <c r="C5" s="13">
        <v>2</v>
      </c>
      <c r="D5" s="10">
        <f>IF(C5 = "", " ", ((C5-B5)/B5))</f>
        <v>-7.8341013824884759E-2</v>
      </c>
      <c r="E5" s="13">
        <v>2.15</v>
      </c>
      <c r="F5" s="10">
        <f t="shared" si="0"/>
        <v>7.4999999999999956E-2</v>
      </c>
      <c r="G5" s="13"/>
      <c r="H5" s="10" t="str">
        <f t="shared" si="1"/>
        <v xml:space="preserve"> </v>
      </c>
      <c r="I5" s="13"/>
      <c r="J5" s="10" t="str">
        <f t="shared" si="2"/>
        <v xml:space="preserve"> </v>
      </c>
      <c r="K5" s="13"/>
      <c r="L5" s="10" t="str">
        <f t="shared" si="3"/>
        <v xml:space="preserve"> </v>
      </c>
      <c r="M5" s="13"/>
      <c r="N5" s="10" t="str">
        <f t="shared" si="4"/>
        <v xml:space="preserve"> </v>
      </c>
    </row>
    <row r="6" spans="1:14" s="7" customFormat="1" ht="16" x14ac:dyDescent="0.35">
      <c r="A6" s="8" t="s">
        <v>11</v>
      </c>
      <c r="B6" s="9">
        <v>0.5</v>
      </c>
      <c r="C6" s="9">
        <v>0.54</v>
      </c>
      <c r="D6" s="10">
        <f>IF(C6 = "", " ", ((C6-B6)/B6))</f>
        <v>8.0000000000000071E-2</v>
      </c>
      <c r="E6" s="9">
        <v>0.52</v>
      </c>
      <c r="F6" s="10">
        <f t="shared" si="0"/>
        <v>-3.703703703703707E-2</v>
      </c>
      <c r="G6" s="9"/>
      <c r="H6" s="10" t="str">
        <f t="shared" si="1"/>
        <v xml:space="preserve"> </v>
      </c>
      <c r="I6" s="9"/>
      <c r="J6" s="10" t="str">
        <f t="shared" si="2"/>
        <v xml:space="preserve"> </v>
      </c>
      <c r="K6" s="9"/>
      <c r="L6" s="10" t="str">
        <f t="shared" si="3"/>
        <v xml:space="preserve"> </v>
      </c>
      <c r="M6" s="9"/>
      <c r="N6" s="10" t="str">
        <f t="shared" si="4"/>
        <v xml:space="preserve"> </v>
      </c>
    </row>
    <row r="7" spans="1:14" s="7" customFormat="1" ht="16" x14ac:dyDescent="0.35">
      <c r="A7" s="8" t="s">
        <v>12</v>
      </c>
      <c r="B7" s="20">
        <v>22000</v>
      </c>
      <c r="C7" s="20">
        <v>22100</v>
      </c>
      <c r="D7" s="10">
        <f>IF(C7 = "", " ", ((C7-B7)/B7))</f>
        <v>4.5454545454545452E-3</v>
      </c>
      <c r="E7" s="21">
        <v>22100</v>
      </c>
      <c r="F7" s="10">
        <f>IF(E7 = "", " ", ((E7-C7)/C7))</f>
        <v>0</v>
      </c>
      <c r="G7" s="21"/>
      <c r="H7" s="10" t="str">
        <f t="shared" si="1"/>
        <v xml:space="preserve"> </v>
      </c>
      <c r="I7" s="21"/>
      <c r="J7" s="10" t="str">
        <f t="shared" si="2"/>
        <v xml:space="preserve"> </v>
      </c>
      <c r="K7" s="21"/>
      <c r="L7" s="10" t="str">
        <f t="shared" si="3"/>
        <v xml:space="preserve"> </v>
      </c>
      <c r="M7" s="21"/>
      <c r="N7" s="10" t="str">
        <f t="shared" si="4"/>
        <v xml:space="preserve"> </v>
      </c>
    </row>
    <row r="8" spans="1:14" s="7" customFormat="1" ht="18" x14ac:dyDescent="0.4">
      <c r="A8" s="19" t="s">
        <v>13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7" customFormat="1" x14ac:dyDescent="0.35">
      <c r="A9" s="8" t="s">
        <v>14</v>
      </c>
      <c r="B9" s="10">
        <f>B15/B18</f>
        <v>1.4285714285714285E-2</v>
      </c>
      <c r="C9" s="10">
        <f>IFERROR(C15/C18,"")</f>
        <v>1.5315315315315315E-2</v>
      </c>
      <c r="D9" s="10">
        <f>IF(C9 = "", " ", ((C9-B9)/B9))</f>
        <v>7.2072072072072085E-2</v>
      </c>
      <c r="E9" s="10">
        <f>IFERROR(E15/E18,"")</f>
        <v>1.4074074074074074E-2</v>
      </c>
      <c r="F9" s="10">
        <f t="shared" ref="F9:F12" si="5">IF(E9 = "", " ", ((E9-C9)/C9))</f>
        <v>-8.1045751633986918E-2</v>
      </c>
      <c r="G9" s="10" t="str">
        <f t="shared" ref="G9:N9" si="6">IFERROR(G15/G18,"")</f>
        <v/>
      </c>
      <c r="H9" s="10" t="str">
        <f t="shared" ref="H9:H12" si="7">IF(G9 = "", " ", ((G9-E9)/E9))</f>
        <v xml:space="preserve"> </v>
      </c>
      <c r="I9" s="10" t="str">
        <f t="shared" ref="I9:N9" si="8">IFERROR(I15/I18,"")</f>
        <v/>
      </c>
      <c r="J9" s="10" t="str">
        <f t="shared" ref="J9:J12" si="9">IF(I9 = "", " ", ((I9-G9)/G9))</f>
        <v xml:space="preserve"> </v>
      </c>
      <c r="K9" s="10" t="str">
        <f t="shared" ref="K9:N9" si="10">IFERROR(K15/K18,"")</f>
        <v/>
      </c>
      <c r="L9" s="10" t="str">
        <f t="shared" ref="L9:L12" si="11">IF(K9 = "", " ", ((K9-I9)/I9))</f>
        <v xml:space="preserve"> </v>
      </c>
      <c r="M9" s="10" t="str">
        <f t="shared" ref="M9:N9" si="12">IFERROR(M15/M18,"")</f>
        <v/>
      </c>
      <c r="N9" s="10" t="str">
        <f t="shared" ref="N9:N12" si="13">IF(M9 = "", " ", ((M9-K9)/K9))</f>
        <v xml:space="preserve"> </v>
      </c>
    </row>
    <row r="10" spans="1:14" s="7" customFormat="1" ht="16" x14ac:dyDescent="0.35">
      <c r="A10" s="8" t="s">
        <v>15</v>
      </c>
      <c r="B10" s="14">
        <v>0.13263888888888889</v>
      </c>
      <c r="C10" s="14">
        <v>0.14583333333333334</v>
      </c>
      <c r="D10" s="10">
        <f>IF(C10 = "", " ", ((C10-B10)/B10))</f>
        <v>9.947643979057598E-2</v>
      </c>
      <c r="E10" s="14">
        <v>0.13333333333333333</v>
      </c>
      <c r="F10" s="10">
        <f t="shared" si="5"/>
        <v>-8.5714285714285784E-2</v>
      </c>
      <c r="G10" s="14"/>
      <c r="H10" s="10" t="str">
        <f t="shared" si="7"/>
        <v xml:space="preserve"> </v>
      </c>
      <c r="I10" s="14"/>
      <c r="J10" s="10" t="str">
        <f t="shared" si="9"/>
        <v xml:space="preserve"> </v>
      </c>
      <c r="K10" s="14"/>
      <c r="L10" s="10" t="str">
        <f t="shared" si="11"/>
        <v xml:space="preserve"> </v>
      </c>
      <c r="M10" s="14"/>
      <c r="N10" s="10" t="str">
        <f t="shared" si="13"/>
        <v xml:space="preserve"> </v>
      </c>
    </row>
    <row r="11" spans="1:14" s="7" customFormat="1" x14ac:dyDescent="0.35">
      <c r="A11" s="8" t="s">
        <v>16</v>
      </c>
      <c r="B11" s="22">
        <f>IFERROR(B14/B15,"")</f>
        <v>11666.666666666666</v>
      </c>
      <c r="C11" s="22">
        <f>IFERROR(C14/C15,"")</f>
        <v>11764.705882352941</v>
      </c>
      <c r="D11" s="10">
        <f>IF(C11 = "", " ", ((C11-B11)/B11))</f>
        <v>8.403361344537813E-3</v>
      </c>
      <c r="E11" s="22">
        <f>IFERROR(E14/E15,"")</f>
        <v>10526.315789473685</v>
      </c>
      <c r="F11" s="10">
        <f t="shared" si="5"/>
        <v>-0.10526315789473673</v>
      </c>
      <c r="G11" s="22" t="str">
        <f t="shared" ref="G11:N11" si="14">IFERROR(G14/G15,"")</f>
        <v/>
      </c>
      <c r="H11" s="10" t="str">
        <f t="shared" si="7"/>
        <v xml:space="preserve"> </v>
      </c>
      <c r="I11" s="22" t="str">
        <f t="shared" ref="I11:N11" si="15">IFERROR(I14/I15,"")</f>
        <v/>
      </c>
      <c r="J11" s="10" t="str">
        <f t="shared" si="9"/>
        <v xml:space="preserve"> </v>
      </c>
      <c r="K11" s="22" t="str">
        <f t="shared" ref="K11:N11" si="16">IFERROR(K14/K15,"")</f>
        <v/>
      </c>
      <c r="L11" s="10" t="str">
        <f t="shared" si="11"/>
        <v xml:space="preserve"> </v>
      </c>
      <c r="M11" s="22" t="str">
        <f t="shared" ref="M11:N11" si="17">IFERROR(M14/M15,"")</f>
        <v/>
      </c>
      <c r="N11" s="10" t="str">
        <f t="shared" si="13"/>
        <v xml:space="preserve"> </v>
      </c>
    </row>
    <row r="12" spans="1:14" s="7" customFormat="1" x14ac:dyDescent="0.35">
      <c r="A12" s="8" t="s">
        <v>23</v>
      </c>
      <c r="B12" s="15">
        <f>B7-B11</f>
        <v>10333.333333333334</v>
      </c>
      <c r="C12" s="15">
        <f>IFERROR(C7-C11, "")</f>
        <v>10335.294117647059</v>
      </c>
      <c r="D12" s="10">
        <f>IF(C12 = "", " ", ((C12-B12)/B12))</f>
        <v>1.897533206831154E-4</v>
      </c>
      <c r="E12" s="15">
        <f>IFERROR(E7-E11, "")</f>
        <v>11573.684210526315</v>
      </c>
      <c r="F12" s="10">
        <f t="shared" si="5"/>
        <v>0.11982146601563655</v>
      </c>
      <c r="G12" s="15" t="str">
        <f t="shared" ref="G12" si="18">IFERROR(G7-G11, "")</f>
        <v/>
      </c>
      <c r="H12" s="10" t="str">
        <f t="shared" si="7"/>
        <v xml:space="preserve"> </v>
      </c>
      <c r="I12" s="15" t="str">
        <f t="shared" ref="I12" si="19">IFERROR(I7-I11, "")</f>
        <v/>
      </c>
      <c r="J12" s="10" t="str">
        <f t="shared" si="9"/>
        <v xml:space="preserve"> </v>
      </c>
      <c r="K12" s="15" t="str">
        <f t="shared" ref="K12" si="20">IFERROR(K7-K11, "")</f>
        <v/>
      </c>
      <c r="L12" s="10" t="str">
        <f t="shared" si="11"/>
        <v xml:space="preserve"> </v>
      </c>
      <c r="M12" s="15" t="str">
        <f t="shared" ref="M12" si="21">IFERROR(M7-M11, "")</f>
        <v/>
      </c>
      <c r="N12" s="10" t="str">
        <f t="shared" si="13"/>
        <v xml:space="preserve"> </v>
      </c>
    </row>
    <row r="13" spans="1:14" s="7" customFormat="1" ht="18" x14ac:dyDescent="0.4">
      <c r="A13" s="19" t="s">
        <v>17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s="7" customFormat="1" ht="16" x14ac:dyDescent="0.35">
      <c r="A14" s="8" t="s">
        <v>18</v>
      </c>
      <c r="B14" s="21">
        <v>350000</v>
      </c>
      <c r="C14" s="21">
        <v>400000</v>
      </c>
      <c r="D14" s="10">
        <f>IF(C14 = "", " ", ((C14-B14)/B14))</f>
        <v>0.14285714285714285</v>
      </c>
      <c r="E14" s="21">
        <v>400000</v>
      </c>
      <c r="F14" s="10">
        <f t="shared" ref="F14:F18" si="22">IF(E14 = "", " ", ((E14-C14)/C14))</f>
        <v>0</v>
      </c>
      <c r="G14" s="21"/>
      <c r="H14" s="10" t="str">
        <f t="shared" ref="H14:H18" si="23">IF(G14 = "", " ", ((G14-E14)/E14))</f>
        <v xml:space="preserve"> </v>
      </c>
      <c r="I14" s="21"/>
      <c r="J14" s="10" t="str">
        <f t="shared" ref="J14:J18" si="24">IF(I14 = "", " ", ((I14-G14)/G14))</f>
        <v xml:space="preserve"> </v>
      </c>
      <c r="K14" s="21"/>
      <c r="L14" s="10" t="str">
        <f t="shared" ref="L14:L18" si="25">IF(K14 = "", " ", ((K14-I14)/I14))</f>
        <v xml:space="preserve"> </v>
      </c>
      <c r="M14" s="21"/>
      <c r="N14" s="10" t="str">
        <f t="shared" ref="N14:N18" si="26">IF(M14 = "", " ", ((M14-K14)/K14))</f>
        <v xml:space="preserve"> </v>
      </c>
    </row>
    <row r="15" spans="1:14" s="7" customFormat="1" ht="16" x14ac:dyDescent="0.35">
      <c r="A15" s="8" t="s">
        <v>19</v>
      </c>
      <c r="B15" s="16">
        <v>30</v>
      </c>
      <c r="C15" s="16">
        <v>34</v>
      </c>
      <c r="D15" s="10">
        <f>IF(C15 = "", " ", ((C15-B15)/B15))</f>
        <v>0.13333333333333333</v>
      </c>
      <c r="E15" s="16">
        <v>38</v>
      </c>
      <c r="F15" s="10">
        <f t="shared" si="22"/>
        <v>0.11764705882352941</v>
      </c>
      <c r="G15" s="16"/>
      <c r="H15" s="10" t="str">
        <f t="shared" si="23"/>
        <v xml:space="preserve"> </v>
      </c>
      <c r="I15" s="16"/>
      <c r="J15" s="10" t="str">
        <f t="shared" si="24"/>
        <v xml:space="preserve"> </v>
      </c>
      <c r="K15" s="16"/>
      <c r="L15" s="10" t="str">
        <f t="shared" si="25"/>
        <v xml:space="preserve"> </v>
      </c>
      <c r="M15" s="16"/>
      <c r="N15" s="10" t="str">
        <f t="shared" si="26"/>
        <v xml:space="preserve"> </v>
      </c>
    </row>
    <row r="16" spans="1:14" s="7" customFormat="1" ht="16" x14ac:dyDescent="0.35">
      <c r="A16" s="8" t="s">
        <v>20</v>
      </c>
      <c r="B16" s="21">
        <v>400000</v>
      </c>
      <c r="C16" s="21">
        <v>600000</v>
      </c>
      <c r="D16" s="10">
        <f>IF(C16 = "", " ", ((C16-B16)/B16))</f>
        <v>0.5</v>
      </c>
      <c r="E16" s="21">
        <v>700000</v>
      </c>
      <c r="F16" s="10">
        <f t="shared" si="22"/>
        <v>0.16666666666666666</v>
      </c>
      <c r="G16" s="21"/>
      <c r="H16" s="10" t="str">
        <f t="shared" si="23"/>
        <v xml:space="preserve"> </v>
      </c>
      <c r="I16" s="21"/>
      <c r="J16" s="10" t="str">
        <f t="shared" si="24"/>
        <v xml:space="preserve"> </v>
      </c>
      <c r="K16" s="21"/>
      <c r="L16" s="10" t="str">
        <f t="shared" si="25"/>
        <v xml:space="preserve"> </v>
      </c>
      <c r="M16" s="21"/>
      <c r="N16" s="10" t="str">
        <f t="shared" si="26"/>
        <v xml:space="preserve"> </v>
      </c>
    </row>
    <row r="17" spans="1:14" s="7" customFormat="1" x14ac:dyDescent="0.35">
      <c r="A17" s="8" t="s">
        <v>21</v>
      </c>
      <c r="B17" s="22">
        <f t="shared" ref="B17:C17" si="27">IFERROR(B16/B15,"")</f>
        <v>13333.333333333334</v>
      </c>
      <c r="C17" s="22">
        <f t="shared" si="27"/>
        <v>17647.058823529413</v>
      </c>
      <c r="D17" s="10">
        <f>IF(C17 = "", " ", ((C17-B17)/B17))</f>
        <v>0.3235294117647059</v>
      </c>
      <c r="E17" s="22">
        <f>IFERROR(E16/E15,"")</f>
        <v>18421.052631578947</v>
      </c>
      <c r="F17" s="10">
        <f t="shared" si="22"/>
        <v>4.3859649122806925E-2</v>
      </c>
      <c r="G17" s="22" t="str">
        <f t="shared" ref="G17" si="28">IFERROR(G16/G15,"")</f>
        <v/>
      </c>
      <c r="H17" s="10" t="str">
        <f t="shared" si="23"/>
        <v xml:space="preserve"> </v>
      </c>
      <c r="I17" s="22" t="str">
        <f t="shared" ref="I17" si="29">IFERROR(I16/I15,"")</f>
        <v/>
      </c>
      <c r="J17" s="10" t="str">
        <f t="shared" si="24"/>
        <v xml:space="preserve"> </v>
      </c>
      <c r="K17" s="22" t="str">
        <f t="shared" ref="K17" si="30">IFERROR(K16/K15,"")</f>
        <v/>
      </c>
      <c r="L17" s="10" t="str">
        <f t="shared" si="25"/>
        <v xml:space="preserve"> </v>
      </c>
      <c r="M17" s="22" t="str">
        <f t="shared" ref="M17" si="31">IFERROR(M16/M15,"")</f>
        <v/>
      </c>
      <c r="N17" s="10" t="str">
        <f t="shared" si="26"/>
        <v xml:space="preserve"> </v>
      </c>
    </row>
    <row r="18" spans="1:14" s="7" customFormat="1" ht="16" x14ac:dyDescent="0.35">
      <c r="A18" s="8" t="s">
        <v>22</v>
      </c>
      <c r="B18" s="16">
        <v>2100</v>
      </c>
      <c r="C18" s="16">
        <v>2220</v>
      </c>
      <c r="D18" s="10">
        <f>IF(C18 = "", " ", ((C18-B18)/B18))</f>
        <v>5.7142857142857141E-2</v>
      </c>
      <c r="E18" s="16">
        <v>2700</v>
      </c>
      <c r="F18" s="10">
        <f t="shared" si="22"/>
        <v>0.21621621621621623</v>
      </c>
      <c r="G18" s="16"/>
      <c r="H18" s="10" t="str">
        <f t="shared" si="23"/>
        <v xml:space="preserve"> </v>
      </c>
      <c r="I18" s="16"/>
      <c r="J18" s="10" t="str">
        <f t="shared" si="24"/>
        <v xml:space="preserve"> </v>
      </c>
      <c r="K18" s="16"/>
      <c r="L18" s="10" t="str">
        <f t="shared" si="25"/>
        <v xml:space="preserve"> </v>
      </c>
      <c r="M18" s="16"/>
      <c r="N18" s="10" t="str">
        <f t="shared" si="26"/>
        <v xml:space="preserve"> </v>
      </c>
    </row>
    <row r="19" spans="1:14" ht="17.5" x14ac:dyDescent="0.35">
      <c r="A19" s="17"/>
      <c r="B19" s="18"/>
      <c r="C19" s="18"/>
      <c r="D19" s="18"/>
      <c r="E19" s="18"/>
      <c r="F19" s="18"/>
      <c r="G19" s="18"/>
      <c r="H19" s="18"/>
    </row>
  </sheetData>
  <mergeCells count="6">
    <mergeCell ref="C1:D1"/>
    <mergeCell ref="E1:F1"/>
    <mergeCell ref="G1:H1"/>
    <mergeCell ref="I1:J1"/>
    <mergeCell ref="K1:L1"/>
    <mergeCell ref="M1:N1"/>
  </mergeCells>
  <conditionalFormatting sqref="F6 D10:D11 F10:F11 H6 J6 L6 N6 H10:H11 J10:J11 L10:L11 N10:N11">
    <cfRule type="cellIs" dxfId="52" priority="1" operator="lessThan">
      <formula>0</formula>
    </cfRule>
  </conditionalFormatting>
  <conditionalFormatting sqref="F6 D10:D11 F10:F11 H6 J6 L6 N6 H10:H11 J10:J11 L10:L11 N10:N11">
    <cfRule type="cellIs" dxfId="50" priority="2" operator="greaterThan">
      <formula>0</formula>
    </cfRule>
  </conditionalFormatting>
  <conditionalFormatting sqref="E12 B12:C12 G12 I12 K12 M12">
    <cfRule type="cellIs" dxfId="48" priority="3" operator="greaterThan">
      <formula>0</formula>
    </cfRule>
  </conditionalFormatting>
  <conditionalFormatting sqref="E12 B12:C12 G12 I12 K12 M12">
    <cfRule type="cellIs" dxfId="46" priority="4" operator="lessThanOrEqual">
      <formula>0</formula>
    </cfRule>
  </conditionalFormatting>
  <conditionalFormatting sqref="D14:D18 F14:F18 H14:H18 J14:J18 L14:L18 N14:N18">
    <cfRule type="cellIs" dxfId="44" priority="5" operator="greaterThan">
      <formula>0</formula>
    </cfRule>
  </conditionalFormatting>
  <conditionalFormatting sqref="D14:D18 F14:F18 H14:H18 J14:J18 L14:L18 N14:N18">
    <cfRule type="cellIs" dxfId="42" priority="6" operator="lessThan">
      <formula>0</formula>
    </cfRule>
  </conditionalFormatting>
  <conditionalFormatting sqref="D9 F9 H9 J9 L9 N9">
    <cfRule type="cellIs" dxfId="40" priority="7" operator="greaterThan">
      <formula>0</formula>
    </cfRule>
  </conditionalFormatting>
  <conditionalFormatting sqref="D9 F9 H9 J9 L9 N9">
    <cfRule type="cellIs" dxfId="38" priority="8" operator="lessThan">
      <formula>0</formula>
    </cfRule>
  </conditionalFormatting>
  <conditionalFormatting sqref="D12 F12 H12 J12 L12 N12">
    <cfRule type="cellIs" dxfId="36" priority="9" operator="greaterThan">
      <formula>0</formula>
    </cfRule>
  </conditionalFormatting>
  <conditionalFormatting sqref="D12 F12 H12 J12 L12 N12">
    <cfRule type="cellIs" dxfId="34" priority="10" operator="lessThan">
      <formula>0</formula>
    </cfRule>
  </conditionalFormatting>
  <conditionalFormatting sqref="D7 F7 H7 J7 L7 N7">
    <cfRule type="cellIs" dxfId="32" priority="11" operator="greaterThan">
      <formula>0</formula>
    </cfRule>
  </conditionalFormatting>
  <conditionalFormatting sqref="D7 F7 H7 J7 L7 N7">
    <cfRule type="cellIs" dxfId="30" priority="12" operator="lessThan">
      <formula>0</formula>
    </cfRule>
  </conditionalFormatting>
  <conditionalFormatting sqref="D3 F3 H3 J3 L3 N3">
    <cfRule type="cellIs" dxfId="28" priority="13" operator="greaterThan">
      <formula>0</formula>
    </cfRule>
  </conditionalFormatting>
  <conditionalFormatting sqref="D3 F3 H3 J3 L3 N3">
    <cfRule type="cellIs" dxfId="26" priority="14" operator="lessThan">
      <formula>0</formula>
    </cfRule>
  </conditionalFormatting>
  <conditionalFormatting sqref="D4 F4 H4 J4 L4 N4">
    <cfRule type="cellIs" dxfId="24" priority="15" operator="greaterThan">
      <formula>0</formula>
    </cfRule>
  </conditionalFormatting>
  <conditionalFormatting sqref="D4 F4 H4 J4 L4 N4">
    <cfRule type="cellIs" dxfId="22" priority="16" operator="lessThan">
      <formula>0</formula>
    </cfRule>
  </conditionalFormatting>
  <conditionalFormatting sqref="D5 F5 H5 J5 L5 N5">
    <cfRule type="cellIs" dxfId="20" priority="17" operator="greaterThan">
      <formula>0</formula>
    </cfRule>
  </conditionalFormatting>
  <conditionalFormatting sqref="D5 F5 H5 J5 L5 N5">
    <cfRule type="cellIs" dxfId="18" priority="18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Gergely Gabriella</dc:creator>
  <cp:lastModifiedBy>Gergely Gabriella</cp:lastModifiedBy>
  <dcterms:created xsi:type="dcterms:W3CDTF">2016-11-18T14:24:05Z</dcterms:created>
  <dcterms:modified xsi:type="dcterms:W3CDTF">2016-11-18T14:50:24Z</dcterms:modified>
</cp:coreProperties>
</file>